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us Documentos\PARQUE MUNICIPAL DE EVENTOS - CAPÃO\ILUMINAÇÃO DO PARQUE\"/>
    </mc:Choice>
  </mc:AlternateContent>
  <bookViews>
    <workbookView xWindow="0" yWindow="0" windowWidth="20490" windowHeight="7755"/>
  </bookViews>
  <sheets>
    <sheet name="ORÇAM." sheetId="1" r:id="rId1"/>
    <sheet name="CRONOG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" i="1" l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46" i="1"/>
  <c r="K45" i="1"/>
  <c r="K44" i="1"/>
  <c r="K43" i="1"/>
  <c r="K42" i="1"/>
  <c r="K41" i="1"/>
  <c r="K40" i="1"/>
  <c r="K39" i="1"/>
  <c r="K48" i="1" s="1"/>
  <c r="N48" i="1" s="1"/>
  <c r="F13" i="2" s="1"/>
  <c r="H13" i="2" s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65" i="1" l="1"/>
  <c r="N65" i="1" s="1"/>
  <c r="F14" i="2" s="1"/>
  <c r="H14" i="2" s="1"/>
  <c r="K36" i="1"/>
  <c r="N36" i="1" s="1"/>
  <c r="K68" i="1" l="1"/>
  <c r="F12" i="2"/>
  <c r="N68" i="1"/>
  <c r="G18" i="2"/>
  <c r="H12" i="2" l="1"/>
  <c r="H17" i="2" s="1"/>
  <c r="H18" i="2" s="1"/>
  <c r="F17" i="2"/>
</calcChain>
</file>

<file path=xl/sharedStrings.xml><?xml version="1.0" encoding="utf-8"?>
<sst xmlns="http://schemas.openxmlformats.org/spreadsheetml/2006/main" count="128" uniqueCount="79">
  <si>
    <t>ORÇAMENTO</t>
  </si>
  <si>
    <t>OBRA: Reforma e Ampliação de Rede de Iluminação - Parque Municipal de Eventos.</t>
  </si>
  <si>
    <t>LOCAL: Capão Bonito do sul-RS.</t>
  </si>
  <si>
    <t>ENDEREÇO: Estrada Esmeralda.</t>
  </si>
  <si>
    <t>EXTENSÃO: 798,00 metros.</t>
  </si>
  <si>
    <t>ITEM</t>
  </si>
  <si>
    <t>DESCRIÇÃO</t>
  </si>
  <si>
    <t>QUANT.</t>
  </si>
  <si>
    <t xml:space="preserve">          MATERIAL</t>
  </si>
  <si>
    <t>TOTAL</t>
  </si>
  <si>
    <t>UNITÁR.</t>
  </si>
  <si>
    <t xml:space="preserve">      MÃO DE OBRA</t>
  </si>
  <si>
    <t>GERAL</t>
  </si>
  <si>
    <t>UNID.</t>
  </si>
  <si>
    <t>COLOCAÇÃO DOS POSTES E ESTRUTURAS</t>
  </si>
  <si>
    <t>Poste</t>
  </si>
  <si>
    <t>Pç</t>
  </si>
  <si>
    <t>AS11 (Armação Secundária)</t>
  </si>
  <si>
    <t>Isolador Roldana</t>
  </si>
  <si>
    <t>Parafuso/Cinta</t>
  </si>
  <si>
    <t>Alça pré-formada cabo 25mm²</t>
  </si>
  <si>
    <t>Alça pré-formada cabo 10mm²</t>
  </si>
  <si>
    <t>Laço pré-formado cabo 25mm²</t>
  </si>
  <si>
    <t>Conector cunha</t>
  </si>
  <si>
    <t>Conector perfurante (25mm²/10mm²)</t>
  </si>
  <si>
    <t>Tubo PVC preto 1"</t>
  </si>
  <si>
    <t>Br</t>
  </si>
  <si>
    <t>Curva 180 - 1"</t>
  </si>
  <si>
    <t>Luva 1"</t>
  </si>
  <si>
    <t>Tubo PVC preto 2"</t>
  </si>
  <si>
    <t>Curva 180 - 2"</t>
  </si>
  <si>
    <t>Luva 2"</t>
  </si>
  <si>
    <t>Cinta perfurada</t>
  </si>
  <si>
    <t>Mt</t>
  </si>
  <si>
    <t>Presilha p/ cinta</t>
  </si>
  <si>
    <t>Trilho p/ fixar disjuntor</t>
  </si>
  <si>
    <t>Parafuso p/ fixar trilho</t>
  </si>
  <si>
    <t>Suporte para caixa</t>
  </si>
  <si>
    <t>SUBTOTAL</t>
  </si>
  <si>
    <t>INSTALAÇÃO DOS CABOS</t>
  </si>
  <si>
    <t>Cabo PP 2x1,0mm²</t>
  </si>
  <si>
    <t>Fio Flex. 4,0mm² Azul</t>
  </si>
  <si>
    <t>Fio Flex. 4,0mm² Preto</t>
  </si>
  <si>
    <t>Fio Flex. 16mm² Preto</t>
  </si>
  <si>
    <t>Fita isolante c/ 20 metros</t>
  </si>
  <si>
    <t>Cabo multiplex trifásico 25mm²</t>
  </si>
  <si>
    <t>Cabo multiplex trifásico 10mm²</t>
  </si>
  <si>
    <t>Cabo multiplex monofásico 10mm²</t>
  </si>
  <si>
    <t>INSTALAÇÃO DE LUMINÁRIAS E CAIXAS COM TOMADAS</t>
  </si>
  <si>
    <t>Braço para luminária</t>
  </si>
  <si>
    <t>Luminária pública aberta 250W - E27</t>
  </si>
  <si>
    <t>Luminária pública aberta 400W - E40</t>
  </si>
  <si>
    <t>Lâmpada mista 160W</t>
  </si>
  <si>
    <t>Lâmpada vapor metálico 400W</t>
  </si>
  <si>
    <t>Reator p/ lâmpada vapor metálico 400W</t>
  </si>
  <si>
    <t>Base p/ relé</t>
  </si>
  <si>
    <t>Relé</t>
  </si>
  <si>
    <t>Caixa medição externa 30x30 cm</t>
  </si>
  <si>
    <t>Disjuntor 1x32A</t>
  </si>
  <si>
    <t>Disjuntor 3x63A</t>
  </si>
  <si>
    <t>Tomada sobrepor simples 20A</t>
  </si>
  <si>
    <t>Caixa medição externa trifásica 60x40 cm</t>
  </si>
  <si>
    <t>TOTAL GERAL</t>
  </si>
  <si>
    <t>Obs: B.D.I. incluso de 25%</t>
  </si>
  <si>
    <t>CRONOGRAMA</t>
  </si>
  <si>
    <t xml:space="preserve">            DISCRIMINAÇÃO</t>
  </si>
  <si>
    <t>VALOR</t>
  </si>
  <si>
    <t>C/ B.D.I.</t>
  </si>
  <si>
    <t>%</t>
  </si>
  <si>
    <t>R$</t>
  </si>
  <si>
    <t>Total Simples</t>
  </si>
  <si>
    <t>Total Acumulado</t>
  </si>
  <si>
    <t>Capão Bonito do Sul, 26 de janeiro de 2018.</t>
  </si>
  <si>
    <t xml:space="preserve">              10 dias</t>
  </si>
  <si>
    <t>INSTALAÇÃO DE LUMINÁRIAS E CX. C/ TOM.</t>
  </si>
  <si>
    <t>OBRA: Reforma e Ampliação de Rede de Iluminação - Parque M. de Eventos.</t>
  </si>
  <si>
    <t xml:space="preserve">TOTAL DO ORÇAMENTO: R$ </t>
  </si>
  <si>
    <t xml:space="preserve">MATERIAL: R$ </t>
  </si>
  <si>
    <t xml:space="preserve">MÃO DE OBRA: R$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</si>
</sst>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2" xfId="0" applyFont="1" applyBorder="1"/>
    <xf numFmtId="0" fontId="1" fillId="0" borderId="3" xfId="0" applyFont="1" applyBorder="1"/>
    <xf numFmtId="4" fontId="0" fillId="0" borderId="1" xfId="0" applyNumberFormat="1" applyBorder="1"/>
    <xf numFmtId="0" fontId="1" fillId="0" borderId="1" xfId="0" applyFont="1" applyBorder="1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" fontId="0" fillId="0" borderId="1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1" fillId="0" borderId="1" xfId="0" applyNumberFormat="1" applyFont="1" applyBorder="1"/>
    <xf numFmtId="4" fontId="1" fillId="0" borderId="17" xfId="0" applyNumberFormat="1" applyFont="1" applyBorder="1"/>
    <xf numFmtId="0" fontId="0" fillId="3" borderId="0" xfId="0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2" borderId="17" xfId="0" applyNumberFormat="1" applyFont="1" applyFill="1" applyBorder="1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/>
    <xf numFmtId="0" fontId="1" fillId="0" borderId="0" xfId="0" applyFont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4" fontId="0" fillId="0" borderId="1" xfId="0" applyNumberFormat="1" applyFont="1" applyBorder="1"/>
    <xf numFmtId="0" fontId="0" fillId="0" borderId="1" xfId="0" applyFont="1" applyBorder="1"/>
    <xf numFmtId="9" fontId="0" fillId="0" borderId="0" xfId="0" applyNumberFormat="1"/>
    <xf numFmtId="0" fontId="1" fillId="0" borderId="16" xfId="0" applyFont="1" applyBorder="1"/>
    <xf numFmtId="4" fontId="0" fillId="0" borderId="3" xfId="0" applyNumberFormat="1" applyFont="1" applyBorder="1"/>
    <xf numFmtId="1" fontId="0" fillId="0" borderId="1" xfId="0" applyNumberFormat="1" applyBorder="1"/>
    <xf numFmtId="4" fontId="0" fillId="0" borderId="15" xfId="0" applyNumberFormat="1" applyBorder="1"/>
    <xf numFmtId="3" fontId="0" fillId="0" borderId="1" xfId="0" applyNumberFormat="1" applyBorder="1"/>
    <xf numFmtId="4" fontId="0" fillId="0" borderId="1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79"/>
  <sheetViews>
    <sheetView tabSelected="1" workbookViewId="0">
      <selection activeCell="J26" sqref="J26"/>
    </sheetView>
  </sheetViews>
  <sheetFormatPr defaultRowHeight="15" x14ac:dyDescent="0.25"/>
  <cols>
    <col min="8" max="8" width="7.7109375" customWidth="1"/>
    <col min="10" max="10" width="8.140625" customWidth="1"/>
    <col min="11" max="11" width="10.140625" customWidth="1"/>
    <col min="12" max="12" width="8.140625" customWidth="1"/>
    <col min="13" max="13" width="9.28515625" customWidth="1"/>
    <col min="14" max="14" width="10.28515625" customWidth="1"/>
  </cols>
  <sheetData>
    <row r="5" spans="1:14" ht="21" x14ac:dyDescent="0.35">
      <c r="D5" s="1" t="s">
        <v>0</v>
      </c>
    </row>
    <row r="7" spans="1:14" x14ac:dyDescent="0.25">
      <c r="D7" t="s">
        <v>1</v>
      </c>
    </row>
    <row r="8" spans="1:14" x14ac:dyDescent="0.25">
      <c r="D8" t="s">
        <v>3</v>
      </c>
    </row>
    <row r="9" spans="1:14" x14ac:dyDescent="0.25">
      <c r="D9" t="s">
        <v>2</v>
      </c>
    </row>
    <row r="10" spans="1:14" x14ac:dyDescent="0.25">
      <c r="D10" t="s">
        <v>4</v>
      </c>
    </row>
    <row r="11" spans="1:14" ht="15.75" thickBot="1" x14ac:dyDescent="0.3"/>
    <row r="12" spans="1:14" ht="15.75" thickBot="1" x14ac:dyDescent="0.3">
      <c r="A12" s="12" t="s">
        <v>5</v>
      </c>
      <c r="B12" s="6" t="s">
        <v>6</v>
      </c>
      <c r="C12" s="7"/>
      <c r="D12" s="7"/>
      <c r="E12" s="7"/>
      <c r="F12" s="7"/>
      <c r="G12" s="8"/>
      <c r="H12" s="12" t="s">
        <v>13</v>
      </c>
      <c r="I12" s="12" t="s">
        <v>7</v>
      </c>
      <c r="J12" s="16" t="s">
        <v>8</v>
      </c>
      <c r="K12" s="16"/>
      <c r="L12" s="16" t="s">
        <v>11</v>
      </c>
      <c r="M12" s="16"/>
      <c r="N12" s="12" t="s">
        <v>9</v>
      </c>
    </row>
    <row r="13" spans="1:14" ht="15.75" thickBot="1" x14ac:dyDescent="0.3">
      <c r="A13" s="13"/>
      <c r="B13" s="9"/>
      <c r="C13" s="10"/>
      <c r="D13" s="10"/>
      <c r="E13" s="10"/>
      <c r="F13" s="10"/>
      <c r="G13" s="11"/>
      <c r="H13" s="13"/>
      <c r="I13" s="13"/>
      <c r="J13" s="16" t="s">
        <v>10</v>
      </c>
      <c r="K13" s="16" t="s">
        <v>9</v>
      </c>
      <c r="L13" s="16" t="s">
        <v>10</v>
      </c>
      <c r="M13" s="16" t="s">
        <v>9</v>
      </c>
      <c r="N13" s="13" t="s">
        <v>12</v>
      </c>
    </row>
    <row r="14" spans="1:14" x14ac:dyDescent="0.25">
      <c r="A14" s="23"/>
      <c r="B14" s="17" t="s">
        <v>14</v>
      </c>
      <c r="C14" s="17"/>
      <c r="D14" s="17"/>
      <c r="E14" s="17"/>
      <c r="F14" s="3"/>
      <c r="G14" s="3"/>
      <c r="H14" s="3"/>
      <c r="I14" s="3"/>
      <c r="J14" s="3"/>
      <c r="K14" s="3"/>
      <c r="L14" s="3"/>
      <c r="M14" s="3"/>
      <c r="N14" s="24"/>
    </row>
    <row r="15" spans="1:14" x14ac:dyDescent="0.25">
      <c r="A15" s="25">
        <v>1</v>
      </c>
      <c r="B15" s="2" t="s">
        <v>15</v>
      </c>
      <c r="C15" s="2"/>
      <c r="D15" s="2"/>
      <c r="E15" s="2"/>
      <c r="F15" s="2"/>
      <c r="G15" s="2"/>
      <c r="H15" s="2" t="s">
        <v>16</v>
      </c>
      <c r="I15" s="18">
        <v>17</v>
      </c>
      <c r="J15" s="18"/>
      <c r="K15" s="18">
        <f t="shared" ref="K15:K34" si="0">I15*J15</f>
        <v>0</v>
      </c>
      <c r="L15" s="18"/>
      <c r="M15" s="18"/>
      <c r="N15" s="26"/>
    </row>
    <row r="16" spans="1:14" x14ac:dyDescent="0.25">
      <c r="A16" s="25">
        <v>2</v>
      </c>
      <c r="B16" s="2" t="s">
        <v>17</v>
      </c>
      <c r="C16" s="2"/>
      <c r="D16" s="2"/>
      <c r="E16" s="2"/>
      <c r="F16" s="2"/>
      <c r="G16" s="2"/>
      <c r="H16" s="2" t="s">
        <v>16</v>
      </c>
      <c r="I16" s="18">
        <v>28</v>
      </c>
      <c r="J16" s="18"/>
      <c r="K16" s="18">
        <f t="shared" si="0"/>
        <v>0</v>
      </c>
      <c r="L16" s="18"/>
      <c r="M16" s="18"/>
      <c r="N16" s="26"/>
    </row>
    <row r="17" spans="1:14" x14ac:dyDescent="0.25">
      <c r="A17" s="25">
        <v>3</v>
      </c>
      <c r="B17" s="2" t="s">
        <v>18</v>
      </c>
      <c r="C17" s="2"/>
      <c r="D17" s="2"/>
      <c r="E17" s="2"/>
      <c r="F17" s="2"/>
      <c r="G17" s="2"/>
      <c r="H17" s="2" t="s">
        <v>16</v>
      </c>
      <c r="I17" s="18">
        <v>28</v>
      </c>
      <c r="J17" s="18"/>
      <c r="K17" s="18">
        <f t="shared" si="0"/>
        <v>0</v>
      </c>
      <c r="L17" s="18"/>
      <c r="M17" s="18"/>
      <c r="N17" s="26"/>
    </row>
    <row r="18" spans="1:14" x14ac:dyDescent="0.25">
      <c r="A18" s="25">
        <v>4</v>
      </c>
      <c r="B18" s="2" t="s">
        <v>19</v>
      </c>
      <c r="C18" s="2"/>
      <c r="D18" s="2"/>
      <c r="E18" s="2"/>
      <c r="F18" s="2"/>
      <c r="G18" s="2"/>
      <c r="H18" s="2" t="s">
        <v>16</v>
      </c>
      <c r="I18" s="18">
        <v>36</v>
      </c>
      <c r="J18" s="18"/>
      <c r="K18" s="18">
        <f t="shared" si="0"/>
        <v>0</v>
      </c>
      <c r="L18" s="18"/>
      <c r="M18" s="18"/>
      <c r="N18" s="26"/>
    </row>
    <row r="19" spans="1:14" x14ac:dyDescent="0.25">
      <c r="A19" s="25">
        <v>5</v>
      </c>
      <c r="B19" s="2" t="s">
        <v>20</v>
      </c>
      <c r="C19" s="2"/>
      <c r="D19" s="2"/>
      <c r="E19" s="2"/>
      <c r="F19" s="2"/>
      <c r="G19" s="2"/>
      <c r="H19" s="2" t="s">
        <v>16</v>
      </c>
      <c r="I19" s="18">
        <v>10</v>
      </c>
      <c r="J19" s="18"/>
      <c r="K19" s="18">
        <f t="shared" si="0"/>
        <v>0</v>
      </c>
      <c r="L19" s="18"/>
      <c r="M19" s="18"/>
      <c r="N19" s="26"/>
    </row>
    <row r="20" spans="1:14" x14ac:dyDescent="0.25">
      <c r="A20" s="25">
        <v>6</v>
      </c>
      <c r="B20" s="2" t="s">
        <v>21</v>
      </c>
      <c r="C20" s="2"/>
      <c r="D20" s="2"/>
      <c r="E20" s="2"/>
      <c r="F20" s="2"/>
      <c r="G20" s="2"/>
      <c r="H20" s="2" t="s">
        <v>16</v>
      </c>
      <c r="I20" s="18">
        <v>30</v>
      </c>
      <c r="J20" s="18"/>
      <c r="K20" s="18">
        <f t="shared" si="0"/>
        <v>0</v>
      </c>
      <c r="L20" s="18"/>
      <c r="M20" s="18"/>
      <c r="N20" s="26"/>
    </row>
    <row r="21" spans="1:14" x14ac:dyDescent="0.25">
      <c r="A21" s="25">
        <v>7</v>
      </c>
      <c r="B21" s="2" t="s">
        <v>22</v>
      </c>
      <c r="C21" s="2"/>
      <c r="D21" s="2"/>
      <c r="E21" s="2"/>
      <c r="F21" s="2"/>
      <c r="G21" s="2"/>
      <c r="H21" s="2" t="s">
        <v>16</v>
      </c>
      <c r="I21" s="18">
        <v>8</v>
      </c>
      <c r="J21" s="18"/>
      <c r="K21" s="18">
        <f t="shared" si="0"/>
        <v>0</v>
      </c>
      <c r="L21" s="18"/>
      <c r="M21" s="18"/>
      <c r="N21" s="26"/>
    </row>
    <row r="22" spans="1:14" x14ac:dyDescent="0.25">
      <c r="A22" s="25">
        <v>8</v>
      </c>
      <c r="B22" s="2" t="s">
        <v>23</v>
      </c>
      <c r="C22" s="2"/>
      <c r="D22" s="2"/>
      <c r="E22" s="2"/>
      <c r="F22" s="2"/>
      <c r="G22" s="2"/>
      <c r="H22" s="2" t="s">
        <v>16</v>
      </c>
      <c r="I22" s="18">
        <v>50</v>
      </c>
      <c r="J22" s="18"/>
      <c r="K22" s="18">
        <f t="shared" si="0"/>
        <v>0</v>
      </c>
      <c r="L22" s="18"/>
      <c r="M22" s="18"/>
      <c r="N22" s="26"/>
    </row>
    <row r="23" spans="1:14" x14ac:dyDescent="0.25">
      <c r="A23" s="25">
        <v>9</v>
      </c>
      <c r="B23" s="2" t="s">
        <v>24</v>
      </c>
      <c r="C23" s="2"/>
      <c r="D23" s="2"/>
      <c r="E23" s="2"/>
      <c r="F23" s="2"/>
      <c r="G23" s="2"/>
      <c r="H23" s="2" t="s">
        <v>16</v>
      </c>
      <c r="I23" s="18">
        <v>115</v>
      </c>
      <c r="J23" s="18"/>
      <c r="K23" s="18">
        <f t="shared" si="0"/>
        <v>0</v>
      </c>
      <c r="L23" s="18"/>
      <c r="M23" s="18"/>
      <c r="N23" s="26"/>
    </row>
    <row r="24" spans="1:14" x14ac:dyDescent="0.25">
      <c r="A24" s="25">
        <v>10</v>
      </c>
      <c r="B24" s="2" t="s">
        <v>25</v>
      </c>
      <c r="C24" s="2"/>
      <c r="D24" s="2"/>
      <c r="E24" s="2"/>
      <c r="F24" s="2"/>
      <c r="G24" s="2"/>
      <c r="H24" s="2" t="s">
        <v>26</v>
      </c>
      <c r="I24" s="18">
        <v>49</v>
      </c>
      <c r="J24" s="18"/>
      <c r="K24" s="18">
        <f t="shared" si="0"/>
        <v>0</v>
      </c>
      <c r="L24" s="18"/>
      <c r="M24" s="18"/>
      <c r="N24" s="26"/>
    </row>
    <row r="25" spans="1:14" x14ac:dyDescent="0.25">
      <c r="A25" s="25">
        <v>11</v>
      </c>
      <c r="B25" s="2" t="s">
        <v>27</v>
      </c>
      <c r="C25" s="2"/>
      <c r="D25" s="2"/>
      <c r="E25" s="2"/>
      <c r="F25" s="2"/>
      <c r="G25" s="2"/>
      <c r="H25" s="2" t="s">
        <v>16</v>
      </c>
      <c r="I25" s="18">
        <v>48</v>
      </c>
      <c r="J25" s="18"/>
      <c r="K25" s="18">
        <f t="shared" si="0"/>
        <v>0</v>
      </c>
      <c r="L25" s="18"/>
      <c r="M25" s="18"/>
      <c r="N25" s="26"/>
    </row>
    <row r="26" spans="1:14" x14ac:dyDescent="0.25">
      <c r="A26" s="25">
        <v>12</v>
      </c>
      <c r="B26" s="2" t="s">
        <v>28</v>
      </c>
      <c r="C26" s="2"/>
      <c r="D26" s="2"/>
      <c r="E26" s="2"/>
      <c r="F26" s="2"/>
      <c r="G26" s="2"/>
      <c r="H26" s="2" t="s">
        <v>16</v>
      </c>
      <c r="I26" s="18">
        <v>73</v>
      </c>
      <c r="J26" s="18"/>
      <c r="K26" s="18">
        <f t="shared" si="0"/>
        <v>0</v>
      </c>
      <c r="L26" s="18"/>
      <c r="M26" s="18"/>
      <c r="N26" s="26"/>
    </row>
    <row r="27" spans="1:14" x14ac:dyDescent="0.25">
      <c r="A27" s="25">
        <v>13</v>
      </c>
      <c r="B27" s="2" t="s">
        <v>29</v>
      </c>
      <c r="C27" s="2"/>
      <c r="D27" s="2"/>
      <c r="E27" s="2"/>
      <c r="F27" s="2"/>
      <c r="G27" s="2"/>
      <c r="H27" s="2" t="s">
        <v>26</v>
      </c>
      <c r="I27" s="18">
        <v>2</v>
      </c>
      <c r="J27" s="18"/>
      <c r="K27" s="18">
        <f t="shared" si="0"/>
        <v>0</v>
      </c>
      <c r="L27" s="18"/>
      <c r="M27" s="18"/>
      <c r="N27" s="26"/>
    </row>
    <row r="28" spans="1:14" x14ac:dyDescent="0.25">
      <c r="A28" s="25">
        <v>14</v>
      </c>
      <c r="B28" s="2" t="s">
        <v>30</v>
      </c>
      <c r="C28" s="2"/>
      <c r="D28" s="2"/>
      <c r="E28" s="2"/>
      <c r="F28" s="2"/>
      <c r="G28" s="2"/>
      <c r="H28" s="2" t="s">
        <v>16</v>
      </c>
      <c r="I28" s="18">
        <v>2</v>
      </c>
      <c r="J28" s="18"/>
      <c r="K28" s="18">
        <f t="shared" si="0"/>
        <v>0</v>
      </c>
      <c r="L28" s="18"/>
      <c r="M28" s="18"/>
      <c r="N28" s="26"/>
    </row>
    <row r="29" spans="1:14" x14ac:dyDescent="0.25">
      <c r="A29" s="25">
        <v>15</v>
      </c>
      <c r="B29" s="2" t="s">
        <v>31</v>
      </c>
      <c r="C29" s="2"/>
      <c r="D29" s="2"/>
      <c r="E29" s="2"/>
      <c r="F29" s="2"/>
      <c r="G29" s="2"/>
      <c r="H29" s="2" t="s">
        <v>16</v>
      </c>
      <c r="I29" s="18">
        <v>3</v>
      </c>
      <c r="J29" s="18"/>
      <c r="K29" s="18">
        <f t="shared" si="0"/>
        <v>0</v>
      </c>
      <c r="L29" s="18"/>
      <c r="M29" s="18"/>
      <c r="N29" s="26"/>
    </row>
    <row r="30" spans="1:14" x14ac:dyDescent="0.25">
      <c r="A30" s="25">
        <v>16</v>
      </c>
      <c r="B30" s="2" t="s">
        <v>32</v>
      </c>
      <c r="C30" s="2"/>
      <c r="D30" s="2"/>
      <c r="E30" s="2"/>
      <c r="F30" s="2"/>
      <c r="G30" s="2"/>
      <c r="H30" s="2" t="s">
        <v>33</v>
      </c>
      <c r="I30" s="18">
        <v>2</v>
      </c>
      <c r="J30" s="18"/>
      <c r="K30" s="18">
        <f t="shared" si="0"/>
        <v>0</v>
      </c>
      <c r="L30" s="18"/>
      <c r="M30" s="18"/>
      <c r="N30" s="26"/>
    </row>
    <row r="31" spans="1:14" x14ac:dyDescent="0.25">
      <c r="A31" s="25">
        <v>17</v>
      </c>
      <c r="B31" s="2" t="s">
        <v>34</v>
      </c>
      <c r="C31" s="2"/>
      <c r="D31" s="2"/>
      <c r="E31" s="2"/>
      <c r="F31" s="2"/>
      <c r="G31" s="2"/>
      <c r="H31" s="2" t="s">
        <v>16</v>
      </c>
      <c r="I31" s="18">
        <v>50</v>
      </c>
      <c r="J31" s="18"/>
      <c r="K31" s="18">
        <f t="shared" si="0"/>
        <v>0</v>
      </c>
      <c r="L31" s="18"/>
      <c r="M31" s="18"/>
      <c r="N31" s="26"/>
    </row>
    <row r="32" spans="1:14" x14ac:dyDescent="0.25">
      <c r="A32" s="25">
        <v>18</v>
      </c>
      <c r="B32" s="2" t="s">
        <v>35</v>
      </c>
      <c r="C32" s="2"/>
      <c r="D32" s="2"/>
      <c r="E32" s="2"/>
      <c r="F32" s="2"/>
      <c r="G32" s="2"/>
      <c r="H32" s="2" t="s">
        <v>33</v>
      </c>
      <c r="I32" s="18">
        <v>3</v>
      </c>
      <c r="J32" s="18"/>
      <c r="K32" s="18">
        <f t="shared" si="0"/>
        <v>0</v>
      </c>
      <c r="L32" s="18"/>
      <c r="M32" s="18"/>
      <c r="N32" s="26"/>
    </row>
    <row r="33" spans="1:14" x14ac:dyDescent="0.25">
      <c r="A33" s="25">
        <v>19</v>
      </c>
      <c r="B33" s="2" t="s">
        <v>36</v>
      </c>
      <c r="C33" s="2"/>
      <c r="D33" s="2"/>
      <c r="E33" s="2"/>
      <c r="F33" s="2"/>
      <c r="G33" s="2"/>
      <c r="H33" s="2" t="s">
        <v>16</v>
      </c>
      <c r="I33" s="18">
        <v>60</v>
      </c>
      <c r="J33" s="18"/>
      <c r="K33" s="18">
        <f t="shared" si="0"/>
        <v>0</v>
      </c>
      <c r="L33" s="18"/>
      <c r="M33" s="18"/>
      <c r="N33" s="26"/>
    </row>
    <row r="34" spans="1:14" x14ac:dyDescent="0.25">
      <c r="A34" s="25">
        <v>20</v>
      </c>
      <c r="B34" s="2" t="s">
        <v>37</v>
      </c>
      <c r="C34" s="2"/>
      <c r="D34" s="2"/>
      <c r="E34" s="2"/>
      <c r="F34" s="2"/>
      <c r="G34" s="2"/>
      <c r="H34" s="2" t="s">
        <v>16</v>
      </c>
      <c r="I34" s="18">
        <v>25</v>
      </c>
      <c r="J34" s="18"/>
      <c r="K34" s="18">
        <f t="shared" si="0"/>
        <v>0</v>
      </c>
      <c r="L34" s="18"/>
      <c r="M34" s="18"/>
      <c r="N34" s="26"/>
    </row>
    <row r="35" spans="1:14" x14ac:dyDescent="0.25">
      <c r="A35" s="25"/>
      <c r="B35" s="2"/>
      <c r="C35" s="2"/>
      <c r="D35" s="2"/>
      <c r="E35" s="2"/>
      <c r="F35" s="2"/>
      <c r="G35" s="2"/>
      <c r="H35" s="2"/>
      <c r="I35" s="18"/>
      <c r="J35" s="18"/>
      <c r="K35" s="18"/>
      <c r="L35" s="18"/>
      <c r="M35" s="18"/>
      <c r="N35" s="26"/>
    </row>
    <row r="36" spans="1:14" x14ac:dyDescent="0.25">
      <c r="A36" s="25"/>
      <c r="B36" s="2"/>
      <c r="C36" s="2"/>
      <c r="D36" s="2"/>
      <c r="E36" s="2"/>
      <c r="F36" s="19" t="s">
        <v>38</v>
      </c>
      <c r="G36" s="19"/>
      <c r="H36" s="19"/>
      <c r="I36" s="29"/>
      <c r="J36" s="29"/>
      <c r="K36" s="29">
        <f>SUM(K15:K35)</f>
        <v>0</v>
      </c>
      <c r="L36" s="29"/>
      <c r="M36" s="29">
        <v>0</v>
      </c>
      <c r="N36" s="30">
        <f>K36+M36</f>
        <v>0</v>
      </c>
    </row>
    <row r="37" spans="1:14" x14ac:dyDescent="0.25">
      <c r="A37" s="25"/>
      <c r="B37" s="2"/>
      <c r="C37" s="2"/>
      <c r="D37" s="2"/>
      <c r="E37" s="2"/>
      <c r="F37" s="2"/>
      <c r="G37" s="2"/>
      <c r="H37" s="2"/>
      <c r="I37" s="18"/>
      <c r="J37" s="18"/>
      <c r="K37" s="18"/>
      <c r="L37" s="18"/>
      <c r="M37" s="18"/>
      <c r="N37" s="26"/>
    </row>
    <row r="38" spans="1:14" x14ac:dyDescent="0.25">
      <c r="A38" s="25"/>
      <c r="B38" s="19" t="s">
        <v>39</v>
      </c>
      <c r="C38" s="19"/>
      <c r="D38" s="19"/>
      <c r="E38" s="2"/>
      <c r="F38" s="2"/>
      <c r="G38" s="2"/>
      <c r="H38" s="2"/>
      <c r="I38" s="18"/>
      <c r="J38" s="18"/>
      <c r="K38" s="18"/>
      <c r="L38" s="18"/>
      <c r="M38" s="18"/>
      <c r="N38" s="26"/>
    </row>
    <row r="39" spans="1:14" x14ac:dyDescent="0.25">
      <c r="A39" s="25">
        <v>21</v>
      </c>
      <c r="B39" s="2" t="s">
        <v>40</v>
      </c>
      <c r="C39" s="2"/>
      <c r="D39" s="2"/>
      <c r="E39" s="2"/>
      <c r="F39" s="2"/>
      <c r="G39" s="2"/>
      <c r="H39" s="2" t="s">
        <v>33</v>
      </c>
      <c r="I39" s="18">
        <v>100</v>
      </c>
      <c r="J39" s="18"/>
      <c r="K39" s="18">
        <f t="shared" ref="K39:K46" si="1">I39*J39</f>
        <v>0</v>
      </c>
      <c r="L39" s="18"/>
      <c r="M39" s="18"/>
      <c r="N39" s="26"/>
    </row>
    <row r="40" spans="1:14" x14ac:dyDescent="0.25">
      <c r="A40" s="25">
        <v>22</v>
      </c>
      <c r="B40" s="2" t="s">
        <v>41</v>
      </c>
      <c r="C40" s="2"/>
      <c r="D40" s="2"/>
      <c r="E40" s="2"/>
      <c r="F40" s="2"/>
      <c r="G40" s="2"/>
      <c r="H40" s="2" t="s">
        <v>33</v>
      </c>
      <c r="I40" s="18">
        <v>200</v>
      </c>
      <c r="J40" s="18"/>
      <c r="K40" s="18">
        <f t="shared" si="1"/>
        <v>0</v>
      </c>
      <c r="L40" s="18"/>
      <c r="M40" s="18"/>
      <c r="N40" s="26"/>
    </row>
    <row r="41" spans="1:14" x14ac:dyDescent="0.25">
      <c r="A41" s="25">
        <v>23</v>
      </c>
      <c r="B41" s="2" t="s">
        <v>42</v>
      </c>
      <c r="C41" s="2"/>
      <c r="D41" s="2"/>
      <c r="E41" s="2"/>
      <c r="F41" s="2"/>
      <c r="G41" s="2"/>
      <c r="H41" s="2" t="s">
        <v>33</v>
      </c>
      <c r="I41" s="18">
        <v>600</v>
      </c>
      <c r="J41" s="18"/>
      <c r="K41" s="18">
        <f t="shared" si="1"/>
        <v>0</v>
      </c>
      <c r="L41" s="18"/>
      <c r="M41" s="18"/>
      <c r="N41" s="26"/>
    </row>
    <row r="42" spans="1:14" x14ac:dyDescent="0.25">
      <c r="A42" s="25">
        <v>24</v>
      </c>
      <c r="B42" s="2" t="s">
        <v>43</v>
      </c>
      <c r="C42" s="2"/>
      <c r="D42" s="2"/>
      <c r="E42" s="2"/>
      <c r="F42" s="2"/>
      <c r="G42" s="2"/>
      <c r="H42" s="2" t="s">
        <v>33</v>
      </c>
      <c r="I42" s="18">
        <v>100</v>
      </c>
      <c r="J42" s="18"/>
      <c r="K42" s="18">
        <f t="shared" si="1"/>
        <v>0</v>
      </c>
      <c r="L42" s="18"/>
      <c r="M42" s="18"/>
      <c r="N42" s="26"/>
    </row>
    <row r="43" spans="1:14" x14ac:dyDescent="0.25">
      <c r="A43" s="25">
        <v>25</v>
      </c>
      <c r="B43" s="2" t="s">
        <v>44</v>
      </c>
      <c r="C43" s="2"/>
      <c r="D43" s="2"/>
      <c r="E43" s="2"/>
      <c r="F43" s="2"/>
      <c r="G43" s="2"/>
      <c r="H43" s="2" t="s">
        <v>16</v>
      </c>
      <c r="I43" s="18">
        <v>10</v>
      </c>
      <c r="J43" s="18"/>
      <c r="K43" s="18">
        <f t="shared" si="1"/>
        <v>0</v>
      </c>
      <c r="L43" s="18"/>
      <c r="M43" s="18"/>
      <c r="N43" s="26"/>
    </row>
    <row r="44" spans="1:14" x14ac:dyDescent="0.25">
      <c r="A44" s="25">
        <v>26</v>
      </c>
      <c r="B44" s="2" t="s">
        <v>45</v>
      </c>
      <c r="C44" s="2"/>
      <c r="D44" s="2"/>
      <c r="E44" s="2"/>
      <c r="F44" s="2"/>
      <c r="G44" s="2"/>
      <c r="H44" s="2" t="s">
        <v>33</v>
      </c>
      <c r="I44" s="18">
        <v>320</v>
      </c>
      <c r="J44" s="18"/>
      <c r="K44" s="18">
        <f t="shared" si="1"/>
        <v>0</v>
      </c>
      <c r="L44" s="18"/>
      <c r="M44" s="18"/>
      <c r="N44" s="26"/>
    </row>
    <row r="45" spans="1:14" x14ac:dyDescent="0.25">
      <c r="A45" s="25">
        <v>27</v>
      </c>
      <c r="B45" s="2" t="s">
        <v>46</v>
      </c>
      <c r="C45" s="2"/>
      <c r="D45" s="2"/>
      <c r="E45" s="2"/>
      <c r="F45" s="2"/>
      <c r="G45" s="2"/>
      <c r="H45" s="2" t="s">
        <v>33</v>
      </c>
      <c r="I45" s="18">
        <v>450</v>
      </c>
      <c r="J45" s="18"/>
      <c r="K45" s="18">
        <f t="shared" si="1"/>
        <v>0</v>
      </c>
      <c r="L45" s="18"/>
      <c r="M45" s="18"/>
      <c r="N45" s="26"/>
    </row>
    <row r="46" spans="1:14" x14ac:dyDescent="0.25">
      <c r="A46" s="25">
        <v>28</v>
      </c>
      <c r="B46" s="2" t="s">
        <v>47</v>
      </c>
      <c r="C46" s="2"/>
      <c r="D46" s="2"/>
      <c r="E46" s="2"/>
      <c r="F46" s="2"/>
      <c r="G46" s="2"/>
      <c r="H46" s="2" t="s">
        <v>33</v>
      </c>
      <c r="I46" s="18">
        <v>100</v>
      </c>
      <c r="J46" s="18"/>
      <c r="K46" s="18">
        <f t="shared" si="1"/>
        <v>0</v>
      </c>
      <c r="L46" s="18"/>
      <c r="M46" s="18"/>
      <c r="N46" s="26"/>
    </row>
    <row r="47" spans="1:14" x14ac:dyDescent="0.25">
      <c r="A47" s="25"/>
      <c r="B47" s="2"/>
      <c r="C47" s="2"/>
      <c r="D47" s="2"/>
      <c r="E47" s="2"/>
      <c r="F47" s="2"/>
      <c r="G47" s="2"/>
      <c r="H47" s="2"/>
      <c r="I47" s="18"/>
      <c r="J47" s="18"/>
      <c r="K47" s="18"/>
      <c r="L47" s="18"/>
      <c r="M47" s="18"/>
      <c r="N47" s="26"/>
    </row>
    <row r="48" spans="1:14" x14ac:dyDescent="0.25">
      <c r="A48" s="25"/>
      <c r="B48" s="2"/>
      <c r="C48" s="2"/>
      <c r="D48" s="2"/>
      <c r="E48" s="2"/>
      <c r="F48" s="19" t="s">
        <v>38</v>
      </c>
      <c r="G48" s="19"/>
      <c r="H48" s="19"/>
      <c r="I48" s="29"/>
      <c r="J48" s="29"/>
      <c r="K48" s="29">
        <f>SUM(K39:K47)</f>
        <v>0</v>
      </c>
      <c r="L48" s="29"/>
      <c r="M48" s="29">
        <v>0</v>
      </c>
      <c r="N48" s="30">
        <f>K48+M48</f>
        <v>0</v>
      </c>
    </row>
    <row r="49" spans="1:14" x14ac:dyDescent="0.25">
      <c r="A49" s="25"/>
      <c r="B49" s="2"/>
      <c r="C49" s="2"/>
      <c r="D49" s="2"/>
      <c r="E49" s="2"/>
      <c r="F49" s="2"/>
      <c r="G49" s="2"/>
      <c r="H49" s="2"/>
      <c r="I49" s="18"/>
      <c r="J49" s="18"/>
      <c r="K49" s="18"/>
      <c r="L49" s="18"/>
      <c r="M49" s="18"/>
      <c r="N49" s="26"/>
    </row>
    <row r="50" spans="1:14" x14ac:dyDescent="0.25">
      <c r="A50" s="25"/>
      <c r="B50" s="19" t="s">
        <v>48</v>
      </c>
      <c r="C50" s="19"/>
      <c r="D50" s="19"/>
      <c r="E50" s="19"/>
      <c r="F50" s="19"/>
      <c r="G50" s="19"/>
      <c r="H50" s="2"/>
      <c r="I50" s="18"/>
      <c r="J50" s="18"/>
      <c r="K50" s="18"/>
      <c r="L50" s="18"/>
      <c r="M50" s="18"/>
      <c r="N50" s="26"/>
    </row>
    <row r="51" spans="1:14" x14ac:dyDescent="0.25">
      <c r="A51" s="25">
        <v>29</v>
      </c>
      <c r="B51" s="2" t="s">
        <v>49</v>
      </c>
      <c r="C51" s="2"/>
      <c r="D51" s="2"/>
      <c r="E51" s="2"/>
      <c r="F51" s="2"/>
      <c r="G51" s="2"/>
      <c r="H51" s="2" t="s">
        <v>16</v>
      </c>
      <c r="I51" s="18">
        <v>26</v>
      </c>
      <c r="J51" s="18"/>
      <c r="K51" s="18">
        <f t="shared" ref="K51:K63" si="2">I51*J51</f>
        <v>0</v>
      </c>
      <c r="L51" s="18"/>
      <c r="M51" s="18"/>
      <c r="N51" s="26"/>
    </row>
    <row r="52" spans="1:14" x14ac:dyDescent="0.25">
      <c r="A52" s="25">
        <v>30</v>
      </c>
      <c r="B52" s="2" t="s">
        <v>50</v>
      </c>
      <c r="C52" s="2"/>
      <c r="D52" s="2"/>
      <c r="E52" s="2"/>
      <c r="F52" s="2"/>
      <c r="G52" s="2"/>
      <c r="H52" s="2" t="s">
        <v>16</v>
      </c>
      <c r="I52" s="18">
        <v>14</v>
      </c>
      <c r="J52" s="18"/>
      <c r="K52" s="18">
        <f t="shared" si="2"/>
        <v>0</v>
      </c>
      <c r="L52" s="18"/>
      <c r="M52" s="18"/>
      <c r="N52" s="26"/>
    </row>
    <row r="53" spans="1:14" x14ac:dyDescent="0.25">
      <c r="A53" s="25">
        <v>31</v>
      </c>
      <c r="B53" s="2" t="s">
        <v>51</v>
      </c>
      <c r="C53" s="2"/>
      <c r="D53" s="2"/>
      <c r="E53" s="2"/>
      <c r="F53" s="2"/>
      <c r="G53" s="2"/>
      <c r="H53" s="2" t="s">
        <v>16</v>
      </c>
      <c r="I53" s="18">
        <v>13</v>
      </c>
      <c r="J53" s="18"/>
      <c r="K53" s="18">
        <f t="shared" si="2"/>
        <v>0</v>
      </c>
      <c r="L53" s="18"/>
      <c r="M53" s="18"/>
      <c r="N53" s="26"/>
    </row>
    <row r="54" spans="1:14" x14ac:dyDescent="0.25">
      <c r="A54" s="25">
        <v>32</v>
      </c>
      <c r="B54" s="2" t="s">
        <v>52</v>
      </c>
      <c r="C54" s="2"/>
      <c r="D54" s="2"/>
      <c r="E54" s="2"/>
      <c r="F54" s="2"/>
      <c r="G54" s="2"/>
      <c r="H54" s="2" t="s">
        <v>16</v>
      </c>
      <c r="I54" s="18">
        <v>22</v>
      </c>
      <c r="J54" s="18"/>
      <c r="K54" s="18">
        <f t="shared" si="2"/>
        <v>0</v>
      </c>
      <c r="L54" s="18"/>
      <c r="M54" s="18"/>
      <c r="N54" s="26"/>
    </row>
    <row r="55" spans="1:14" x14ac:dyDescent="0.25">
      <c r="A55" s="25">
        <v>33</v>
      </c>
      <c r="B55" s="2" t="s">
        <v>53</v>
      </c>
      <c r="C55" s="2"/>
      <c r="D55" s="2"/>
      <c r="E55" s="2"/>
      <c r="F55" s="2"/>
      <c r="G55" s="2"/>
      <c r="H55" s="2" t="s">
        <v>16</v>
      </c>
      <c r="I55" s="18">
        <v>18</v>
      </c>
      <c r="J55" s="18"/>
      <c r="K55" s="18">
        <f t="shared" si="2"/>
        <v>0</v>
      </c>
      <c r="L55" s="18"/>
      <c r="M55" s="18"/>
      <c r="N55" s="26"/>
    </row>
    <row r="56" spans="1:14" x14ac:dyDescent="0.25">
      <c r="A56" s="25">
        <v>34</v>
      </c>
      <c r="B56" s="2" t="s">
        <v>54</v>
      </c>
      <c r="C56" s="2"/>
      <c r="D56" s="2"/>
      <c r="E56" s="2"/>
      <c r="F56" s="2"/>
      <c r="G56" s="2"/>
      <c r="H56" s="2" t="s">
        <v>16</v>
      </c>
      <c r="I56" s="18">
        <v>18</v>
      </c>
      <c r="J56" s="18"/>
      <c r="K56" s="18">
        <f t="shared" si="2"/>
        <v>0</v>
      </c>
      <c r="L56" s="18"/>
      <c r="M56" s="18"/>
      <c r="N56" s="26"/>
    </row>
    <row r="57" spans="1:14" x14ac:dyDescent="0.25">
      <c r="A57" s="25">
        <v>35</v>
      </c>
      <c r="B57" s="2" t="s">
        <v>55</v>
      </c>
      <c r="C57" s="2"/>
      <c r="D57" s="2"/>
      <c r="E57" s="2"/>
      <c r="F57" s="2"/>
      <c r="G57" s="2"/>
      <c r="H57" s="2" t="s">
        <v>16</v>
      </c>
      <c r="I57" s="18">
        <v>36</v>
      </c>
      <c r="J57" s="18"/>
      <c r="K57" s="18">
        <f t="shared" si="2"/>
        <v>0</v>
      </c>
      <c r="L57" s="18"/>
      <c r="M57" s="18"/>
      <c r="N57" s="26"/>
    </row>
    <row r="58" spans="1:14" x14ac:dyDescent="0.25">
      <c r="A58" s="25">
        <v>36</v>
      </c>
      <c r="B58" s="2" t="s">
        <v>56</v>
      </c>
      <c r="C58" s="2"/>
      <c r="D58" s="2"/>
      <c r="E58" s="2"/>
      <c r="F58" s="2"/>
      <c r="G58" s="2"/>
      <c r="H58" s="2" t="s">
        <v>16</v>
      </c>
      <c r="I58" s="18">
        <v>36</v>
      </c>
      <c r="J58" s="18"/>
      <c r="K58" s="18">
        <f t="shared" si="2"/>
        <v>0</v>
      </c>
      <c r="L58" s="18"/>
      <c r="M58" s="18"/>
      <c r="N58" s="26"/>
    </row>
    <row r="59" spans="1:14" x14ac:dyDescent="0.25">
      <c r="A59" s="25">
        <v>37</v>
      </c>
      <c r="B59" s="2" t="s">
        <v>57</v>
      </c>
      <c r="C59" s="2"/>
      <c r="D59" s="2"/>
      <c r="E59" s="2"/>
      <c r="F59" s="2"/>
      <c r="G59" s="2"/>
      <c r="H59" s="2" t="s">
        <v>16</v>
      </c>
      <c r="I59" s="18">
        <v>24</v>
      </c>
      <c r="J59" s="18"/>
      <c r="K59" s="18">
        <f t="shared" si="2"/>
        <v>0</v>
      </c>
      <c r="L59" s="18"/>
      <c r="M59" s="18"/>
      <c r="N59" s="26"/>
    </row>
    <row r="60" spans="1:14" x14ac:dyDescent="0.25">
      <c r="A60" s="25">
        <v>38</v>
      </c>
      <c r="B60" s="2" t="s">
        <v>58</v>
      </c>
      <c r="C60" s="2"/>
      <c r="D60" s="2"/>
      <c r="E60" s="2"/>
      <c r="F60" s="2"/>
      <c r="G60" s="2"/>
      <c r="H60" s="2" t="s">
        <v>16</v>
      </c>
      <c r="I60" s="18">
        <v>72</v>
      </c>
      <c r="J60" s="18"/>
      <c r="K60" s="18">
        <f t="shared" si="2"/>
        <v>0</v>
      </c>
      <c r="L60" s="18"/>
      <c r="M60" s="18"/>
      <c r="N60" s="26"/>
    </row>
    <row r="61" spans="1:14" x14ac:dyDescent="0.25">
      <c r="A61" s="25">
        <v>39</v>
      </c>
      <c r="B61" s="2" t="s">
        <v>59</v>
      </c>
      <c r="C61" s="2"/>
      <c r="D61" s="2"/>
      <c r="E61" s="2"/>
      <c r="F61" s="2"/>
      <c r="G61" s="2"/>
      <c r="H61" s="2" t="s">
        <v>16</v>
      </c>
      <c r="I61" s="18">
        <v>3</v>
      </c>
      <c r="J61" s="18"/>
      <c r="K61" s="18">
        <f t="shared" si="2"/>
        <v>0</v>
      </c>
      <c r="L61" s="18"/>
      <c r="M61" s="18"/>
      <c r="N61" s="26"/>
    </row>
    <row r="62" spans="1:14" x14ac:dyDescent="0.25">
      <c r="A62" s="25">
        <v>40</v>
      </c>
      <c r="B62" s="2" t="s">
        <v>60</v>
      </c>
      <c r="C62" s="2"/>
      <c r="D62" s="2"/>
      <c r="E62" s="2"/>
      <c r="F62" s="2"/>
      <c r="G62" s="2"/>
      <c r="H62" s="2" t="s">
        <v>16</v>
      </c>
      <c r="I62" s="18">
        <v>144</v>
      </c>
      <c r="J62" s="18"/>
      <c r="K62" s="18">
        <f t="shared" si="2"/>
        <v>0</v>
      </c>
      <c r="L62" s="18"/>
      <c r="M62" s="18"/>
      <c r="N62" s="26"/>
    </row>
    <row r="63" spans="1:14" x14ac:dyDescent="0.25">
      <c r="A63" s="25">
        <v>41</v>
      </c>
      <c r="B63" s="2" t="s">
        <v>61</v>
      </c>
      <c r="C63" s="2"/>
      <c r="D63" s="2"/>
      <c r="E63" s="2"/>
      <c r="F63" s="2"/>
      <c r="G63" s="2"/>
      <c r="H63" s="2" t="s">
        <v>16</v>
      </c>
      <c r="I63" s="18">
        <v>1</v>
      </c>
      <c r="J63" s="18"/>
      <c r="K63" s="18">
        <f t="shared" si="2"/>
        <v>0</v>
      </c>
      <c r="L63" s="18"/>
      <c r="M63" s="18"/>
      <c r="N63" s="26"/>
    </row>
    <row r="64" spans="1:14" x14ac:dyDescent="0.25">
      <c r="A64" s="25"/>
      <c r="B64" s="2"/>
      <c r="C64" s="2"/>
      <c r="D64" s="2"/>
      <c r="E64" s="2"/>
      <c r="F64" s="2"/>
      <c r="G64" s="2"/>
      <c r="H64" s="2"/>
      <c r="I64" s="18"/>
      <c r="J64" s="18"/>
      <c r="K64" s="18"/>
      <c r="L64" s="18"/>
      <c r="M64" s="18"/>
      <c r="N64" s="26"/>
    </row>
    <row r="65" spans="1:15" x14ac:dyDescent="0.25">
      <c r="A65" s="25"/>
      <c r="B65" s="2"/>
      <c r="C65" s="2"/>
      <c r="D65" s="2"/>
      <c r="E65" s="2"/>
      <c r="F65" s="19" t="s">
        <v>38</v>
      </c>
      <c r="G65" s="19"/>
      <c r="H65" s="19"/>
      <c r="I65" s="29"/>
      <c r="J65" s="29"/>
      <c r="K65" s="29">
        <f>SUM(K51:K64)</f>
        <v>0</v>
      </c>
      <c r="L65" s="29"/>
      <c r="M65" s="29">
        <v>0</v>
      </c>
      <c r="N65" s="30">
        <f>K65+M65</f>
        <v>0</v>
      </c>
    </row>
    <row r="66" spans="1:15" x14ac:dyDescent="0.25">
      <c r="A66" s="25"/>
      <c r="B66" s="2"/>
      <c r="C66" s="2"/>
      <c r="D66" s="2"/>
      <c r="E66" s="2"/>
      <c r="F66" s="2"/>
      <c r="G66" s="2"/>
      <c r="H66" s="2"/>
      <c r="I66" s="18"/>
      <c r="J66" s="18"/>
      <c r="K66" s="18"/>
      <c r="L66" s="18"/>
      <c r="M66" s="18"/>
      <c r="N66" s="26"/>
    </row>
    <row r="67" spans="1:15" x14ac:dyDescent="0.25">
      <c r="A67" s="25"/>
      <c r="B67" s="2"/>
      <c r="C67" s="2"/>
      <c r="D67" s="2"/>
      <c r="E67" s="2"/>
      <c r="F67" s="2"/>
      <c r="G67" s="2"/>
      <c r="H67" s="2"/>
      <c r="I67" s="18"/>
      <c r="J67" s="18"/>
      <c r="K67" s="18"/>
      <c r="L67" s="18"/>
      <c r="M67" s="18"/>
      <c r="N67" s="26"/>
    </row>
    <row r="68" spans="1:15" x14ac:dyDescent="0.25">
      <c r="A68" s="25"/>
      <c r="B68" s="2"/>
      <c r="C68" s="2"/>
      <c r="D68" s="2"/>
      <c r="E68" s="2"/>
      <c r="F68" s="32" t="s">
        <v>62</v>
      </c>
      <c r="G68" s="32"/>
      <c r="H68" s="32"/>
      <c r="I68" s="33"/>
      <c r="J68" s="33"/>
      <c r="K68" s="33">
        <f>K36+K48+K65</f>
        <v>0</v>
      </c>
      <c r="L68" s="33"/>
      <c r="M68" s="33">
        <f>M36+M48+M65</f>
        <v>0</v>
      </c>
      <c r="N68" s="34">
        <f>N36+N48+N65</f>
        <v>0</v>
      </c>
      <c r="O68" s="20"/>
    </row>
    <row r="69" spans="1:15" ht="15.75" thickBot="1" x14ac:dyDescent="0.3">
      <c r="A69" s="4"/>
      <c r="B69" s="5"/>
      <c r="C69" s="5"/>
      <c r="D69" s="5"/>
      <c r="E69" s="5"/>
      <c r="F69" s="5"/>
      <c r="G69" s="5"/>
      <c r="H69" s="5"/>
      <c r="I69" s="27"/>
      <c r="J69" s="27"/>
      <c r="K69" s="27"/>
      <c r="L69" s="27"/>
      <c r="M69" s="27"/>
      <c r="N69" s="28"/>
    </row>
    <row r="70" spans="1:15" x14ac:dyDescent="0.25">
      <c r="A70" s="21" t="s">
        <v>63</v>
      </c>
      <c r="B70" s="21"/>
      <c r="C70" s="21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</row>
    <row r="71" spans="1:15" x14ac:dyDescent="0.25">
      <c r="A71" s="35" t="s">
        <v>76</v>
      </c>
      <c r="B71" s="35"/>
      <c r="C71" s="35"/>
      <c r="D71" s="35"/>
      <c r="E71" s="35"/>
      <c r="F71" s="35"/>
      <c r="G71" s="35"/>
      <c r="H71" s="35"/>
      <c r="I71" s="36"/>
      <c r="J71" s="36"/>
      <c r="K71" s="36"/>
      <c r="L71" s="36"/>
      <c r="M71" s="22"/>
      <c r="N71" s="22"/>
    </row>
    <row r="72" spans="1:15" x14ac:dyDescent="0.25">
      <c r="A72" s="21" t="s">
        <v>77</v>
      </c>
      <c r="B72" s="21"/>
      <c r="C72" s="21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</row>
    <row r="73" spans="1:15" x14ac:dyDescent="0.25">
      <c r="A73" s="21" t="s">
        <v>78</v>
      </c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</row>
    <row r="74" spans="1:15" x14ac:dyDescent="0.2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</row>
    <row r="75" spans="1:15" x14ac:dyDescent="0.2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</row>
    <row r="76" spans="1:15" x14ac:dyDescent="0.2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</row>
    <row r="77" spans="1:15" x14ac:dyDescent="0.25">
      <c r="A77" s="21"/>
      <c r="B77" s="21"/>
      <c r="C77" s="21"/>
      <c r="D77" s="21"/>
      <c r="E77" s="21"/>
      <c r="F77" s="21"/>
      <c r="G77" s="31"/>
      <c r="H77" s="21"/>
      <c r="I77" s="22"/>
      <c r="J77" s="22"/>
      <c r="K77" s="22"/>
      <c r="L77" s="22"/>
      <c r="M77" s="22"/>
      <c r="N77" s="22"/>
    </row>
    <row r="78" spans="1:15" x14ac:dyDescent="0.2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</row>
    <row r="79" spans="1:15" x14ac:dyDescent="0.2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0"/>
  <sheetViews>
    <sheetView workbookViewId="0">
      <selection activeCell="K14" sqref="K14"/>
    </sheetView>
  </sheetViews>
  <sheetFormatPr defaultRowHeight="15" x14ac:dyDescent="0.25"/>
  <cols>
    <col min="5" max="5" width="21.85546875" customWidth="1"/>
    <col min="6" max="6" width="10" customWidth="1"/>
    <col min="7" max="7" width="10.140625" customWidth="1"/>
    <col min="8" max="8" width="10.28515625" customWidth="1"/>
  </cols>
  <sheetData>
    <row r="3" spans="2:14" ht="18.75" x14ac:dyDescent="0.3">
      <c r="C3" s="37" t="s">
        <v>64</v>
      </c>
      <c r="D3" s="38"/>
    </row>
    <row r="4" spans="2:14" x14ac:dyDescent="0.25">
      <c r="D4" s="35"/>
      <c r="E4" s="35"/>
      <c r="F4" s="38"/>
      <c r="G4" s="38"/>
      <c r="H4" s="38"/>
      <c r="K4" s="38"/>
      <c r="L4" s="21"/>
    </row>
    <row r="5" spans="2:14" x14ac:dyDescent="0.25">
      <c r="C5" t="s">
        <v>75</v>
      </c>
    </row>
    <row r="6" spans="2:14" x14ac:dyDescent="0.25">
      <c r="C6" t="s">
        <v>3</v>
      </c>
    </row>
    <row r="7" spans="2:14" x14ac:dyDescent="0.25">
      <c r="C7" t="s">
        <v>2</v>
      </c>
    </row>
    <row r="8" spans="2:14" x14ac:dyDescent="0.25">
      <c r="C8" t="s">
        <v>4</v>
      </c>
    </row>
    <row r="9" spans="2:14" ht="15.75" thickBot="1" x14ac:dyDescent="0.3">
      <c r="L9" s="38"/>
    </row>
    <row r="10" spans="2:14" x14ac:dyDescent="0.25">
      <c r="B10" s="39" t="s">
        <v>5</v>
      </c>
      <c r="C10" s="40" t="s">
        <v>65</v>
      </c>
      <c r="D10" s="41"/>
      <c r="E10" s="42"/>
      <c r="F10" s="40" t="s">
        <v>66</v>
      </c>
      <c r="G10" s="41" t="s">
        <v>73</v>
      </c>
      <c r="H10" s="43"/>
      <c r="I10" s="35"/>
      <c r="J10" s="35"/>
      <c r="K10" s="35"/>
      <c r="L10" s="35"/>
      <c r="M10" s="35"/>
      <c r="N10" s="35"/>
    </row>
    <row r="11" spans="2:14" ht="15.75" thickBot="1" x14ac:dyDescent="0.3">
      <c r="B11" s="15"/>
      <c r="C11" s="44"/>
      <c r="D11" s="44"/>
      <c r="E11" s="45"/>
      <c r="F11" s="46" t="s">
        <v>67</v>
      </c>
      <c r="G11" s="10" t="s">
        <v>68</v>
      </c>
      <c r="H11" s="14" t="s">
        <v>69</v>
      </c>
      <c r="I11" s="35"/>
      <c r="J11" s="35"/>
      <c r="K11" s="35"/>
      <c r="L11" s="35"/>
      <c r="M11" s="35"/>
      <c r="N11" s="35"/>
    </row>
    <row r="12" spans="2:14" x14ac:dyDescent="0.25">
      <c r="B12" s="23"/>
      <c r="C12" s="17" t="s">
        <v>14</v>
      </c>
      <c r="D12" s="17"/>
      <c r="E12" s="17"/>
      <c r="F12" s="51">
        <f>ORÇAM.!N36</f>
        <v>0</v>
      </c>
      <c r="G12" s="3">
        <v>100</v>
      </c>
      <c r="H12" s="53">
        <f>F12</f>
        <v>0</v>
      </c>
      <c r="I12" s="21"/>
      <c r="J12" s="21"/>
      <c r="K12" s="21"/>
      <c r="L12" s="21"/>
      <c r="M12" s="21"/>
      <c r="N12" s="21"/>
    </row>
    <row r="13" spans="2:14" x14ac:dyDescent="0.25">
      <c r="B13" s="25"/>
      <c r="C13" s="19" t="s">
        <v>39</v>
      </c>
      <c r="D13" s="19"/>
      <c r="E13" s="19"/>
      <c r="F13" s="47">
        <f>ORÇAM.!N48</f>
        <v>0</v>
      </c>
      <c r="G13" s="52">
        <v>100</v>
      </c>
      <c r="H13" s="26">
        <f>F13</f>
        <v>0</v>
      </c>
      <c r="I13" s="22"/>
      <c r="J13" s="22"/>
      <c r="K13" s="22"/>
      <c r="L13" s="22"/>
      <c r="M13" s="22"/>
      <c r="N13" s="22"/>
    </row>
    <row r="14" spans="2:14" x14ac:dyDescent="0.25">
      <c r="B14" s="25"/>
      <c r="C14" s="19" t="s">
        <v>74</v>
      </c>
      <c r="D14" s="19"/>
      <c r="E14" s="19"/>
      <c r="F14" s="47">
        <f>ORÇAM.!N65</f>
        <v>0</v>
      </c>
      <c r="G14" s="48">
        <v>100</v>
      </c>
      <c r="H14" s="55">
        <f>F14</f>
        <v>0</v>
      </c>
      <c r="I14" s="22"/>
      <c r="J14" s="22"/>
      <c r="K14" s="22"/>
      <c r="L14" s="22"/>
      <c r="M14" s="22"/>
      <c r="N14" s="22"/>
    </row>
    <row r="15" spans="2:14" x14ac:dyDescent="0.25">
      <c r="B15" s="25"/>
      <c r="C15" s="19"/>
      <c r="D15" s="19"/>
      <c r="E15" s="2"/>
      <c r="F15" s="47"/>
      <c r="G15" s="18"/>
      <c r="H15" s="26"/>
      <c r="I15" s="22"/>
      <c r="J15" s="22"/>
      <c r="K15" s="22"/>
      <c r="L15" s="22"/>
      <c r="M15" s="22"/>
      <c r="N15" s="22"/>
    </row>
    <row r="16" spans="2:14" x14ac:dyDescent="0.25">
      <c r="B16" s="25"/>
      <c r="C16" s="19"/>
      <c r="D16" s="19"/>
      <c r="E16" s="19"/>
      <c r="F16" s="47"/>
      <c r="G16" s="18"/>
      <c r="H16" s="26"/>
      <c r="I16" s="22"/>
      <c r="J16" s="22"/>
      <c r="K16" s="22"/>
      <c r="L16" s="22"/>
      <c r="M16" s="22"/>
      <c r="N16" s="22"/>
    </row>
    <row r="17" spans="2:14" x14ac:dyDescent="0.25">
      <c r="B17" s="50" t="s">
        <v>70</v>
      </c>
      <c r="C17" s="19"/>
      <c r="D17" s="19"/>
      <c r="E17" s="2"/>
      <c r="F17" s="29">
        <f>F12+F13+F14</f>
        <v>0</v>
      </c>
      <c r="G17" s="54">
        <v>100</v>
      </c>
      <c r="H17" s="30">
        <f>H12+H13+H14</f>
        <v>0</v>
      </c>
      <c r="I17" s="22"/>
      <c r="J17" s="36"/>
      <c r="K17" s="22"/>
      <c r="L17" s="36"/>
      <c r="M17" s="22"/>
      <c r="N17" s="36"/>
    </row>
    <row r="18" spans="2:14" x14ac:dyDescent="0.25">
      <c r="B18" s="50" t="s">
        <v>71</v>
      </c>
      <c r="C18" s="19"/>
      <c r="D18" s="19"/>
      <c r="E18" s="2"/>
      <c r="F18" s="18"/>
      <c r="G18" s="54">
        <f>G17</f>
        <v>100</v>
      </c>
      <c r="H18" s="30">
        <f>H17</f>
        <v>0</v>
      </c>
      <c r="I18" s="22"/>
      <c r="J18" s="36"/>
      <c r="K18" s="22"/>
      <c r="L18" s="36"/>
      <c r="M18" s="22"/>
      <c r="N18" s="36"/>
    </row>
    <row r="19" spans="2:14" ht="15.75" thickBot="1" x14ac:dyDescent="0.3">
      <c r="B19" s="4"/>
      <c r="C19" s="5"/>
      <c r="D19" s="5"/>
      <c r="E19" s="5"/>
      <c r="F19" s="27"/>
      <c r="G19" s="27"/>
      <c r="H19" s="28"/>
      <c r="I19" s="22"/>
      <c r="J19" s="22"/>
      <c r="K19" s="22"/>
      <c r="L19" s="22"/>
      <c r="M19" s="22"/>
      <c r="N19" s="22"/>
    </row>
    <row r="20" spans="2:14" x14ac:dyDescent="0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2:14" x14ac:dyDescent="0.25">
      <c r="B21" s="21"/>
      <c r="C21" s="21"/>
      <c r="D21" s="21" t="s">
        <v>72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4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ht="18.75" x14ac:dyDescent="0.3">
      <c r="F23" s="37"/>
      <c r="G23" s="38"/>
    </row>
    <row r="24" spans="2:14" x14ac:dyDescent="0.25">
      <c r="H24" s="21"/>
      <c r="I24" s="21"/>
      <c r="J24" s="21"/>
      <c r="K24" s="21"/>
      <c r="L24" s="21"/>
    </row>
    <row r="25" spans="2:14" x14ac:dyDescent="0.25">
      <c r="F25" s="35"/>
      <c r="G25" s="35"/>
      <c r="H25" s="38"/>
      <c r="I25" s="38"/>
      <c r="J25" s="38"/>
      <c r="K25" s="38"/>
      <c r="L25" s="38"/>
    </row>
    <row r="26" spans="2:14" x14ac:dyDescent="0.25">
      <c r="F26" s="38"/>
      <c r="G26" s="38"/>
      <c r="H26" s="38"/>
      <c r="I26" s="38"/>
      <c r="J26" s="38"/>
      <c r="K26" s="38"/>
      <c r="L26" s="38"/>
      <c r="M26" s="21"/>
    </row>
    <row r="27" spans="2:14" x14ac:dyDescent="0.25">
      <c r="F27" s="38"/>
      <c r="G27" s="38"/>
      <c r="H27" s="38"/>
      <c r="I27" s="38"/>
      <c r="J27" s="38"/>
      <c r="K27" s="38"/>
      <c r="L27" s="38"/>
    </row>
    <row r="28" spans="2:14" x14ac:dyDescent="0.25">
      <c r="F28" s="38"/>
      <c r="G28" s="38"/>
      <c r="H28" s="38"/>
      <c r="I28" s="38"/>
      <c r="J28" s="38"/>
      <c r="K28" s="38"/>
      <c r="L28" s="38"/>
    </row>
    <row r="29" spans="2:14" x14ac:dyDescent="0.25">
      <c r="L29" s="38"/>
    </row>
    <row r="30" spans="2:14" x14ac:dyDescent="0.25">
      <c r="F30" s="38"/>
      <c r="G30" s="49"/>
      <c r="L30" s="3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ORÇAM.</vt:lpstr>
      <vt:lpstr>CRONOG.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2018-03-16T11:24:30Z</cp:lastPrinted>
  <dcterms:created xsi:type="dcterms:W3CDTF">2018-03-15T19:39:58Z</dcterms:created>
  <dcterms:modified xsi:type="dcterms:W3CDTF">2018-03-16T11:33:38Z</dcterms:modified>
</cp:coreProperties>
</file>